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 tabRatio="801"/>
  </bookViews>
  <sheets>
    <sheet name="0" sheetId="50" r:id="rId1"/>
    <sheet name="1" sheetId="48" r:id="rId2"/>
    <sheet name="2" sheetId="49" r:id="rId3"/>
  </sheets>
  <definedNames>
    <definedName name="_R1_1">#REF!</definedName>
    <definedName name="_R1_2">#REF!</definedName>
    <definedName name="_R1_3">#REF!</definedName>
    <definedName name="_R1_4">#REF!</definedName>
    <definedName name="_R1_5">#REF!</definedName>
    <definedName name="_R2_1">#REF!</definedName>
    <definedName name="_R2_10">#REF!</definedName>
    <definedName name="_R2_11">#REF!</definedName>
    <definedName name="_R2_12">#REF!</definedName>
    <definedName name="_R2_13">#REF!</definedName>
    <definedName name="_R2_14">#REF!</definedName>
    <definedName name="_R2_15">#REF!</definedName>
    <definedName name="_R2_16">#REF!</definedName>
    <definedName name="_R2_17">#REF!</definedName>
    <definedName name="_R2_18">#REF!</definedName>
    <definedName name="_R2_19">#REF!</definedName>
    <definedName name="_R2_2">#REF!</definedName>
    <definedName name="_R2_20">#REF!</definedName>
    <definedName name="_R2_21">#REF!</definedName>
    <definedName name="_R2_22">#REF!</definedName>
    <definedName name="_R2_3">#REF!</definedName>
    <definedName name="_R2_4">#REF!</definedName>
    <definedName name="_R2_5">#REF!</definedName>
    <definedName name="_R2_6">#REF!</definedName>
    <definedName name="_R2_7">#REF!</definedName>
    <definedName name="_R2_8">#REF!</definedName>
    <definedName name="_R2_9">#REF!</definedName>
    <definedName name="_R3_1">#REF!</definedName>
    <definedName name="_R3_2">#REF!</definedName>
    <definedName name="_R3_3">#REF!</definedName>
    <definedName name="_R3_4">#REF!</definedName>
    <definedName name="_R4_1">#REF!</definedName>
    <definedName name="_R4_10">#REF!</definedName>
    <definedName name="_R4_1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4">#REF!</definedName>
    <definedName name="_R5_5">#REF!</definedName>
    <definedName name="_R5_6">#REF!</definedName>
    <definedName name="_R5_7">#REF!</definedName>
    <definedName name="_R5_8">#REF!</definedName>
    <definedName name="_R5_9">#REF!</definedName>
    <definedName name="_R6_1">#REF!</definedName>
    <definedName name="_R6_2">#REF!</definedName>
    <definedName name="_R6_3">#REF!</definedName>
    <definedName name="_R6_4">#REF!</definedName>
    <definedName name="_R6_5">#REF!</definedName>
    <definedName name="b">#REF!</definedName>
    <definedName name="m">#REF!</definedName>
  </definedNames>
  <calcPr calcId="152511"/>
</workbook>
</file>

<file path=xl/calcChain.xml><?xml version="1.0" encoding="utf-8"?>
<calcChain xmlns="http://schemas.openxmlformats.org/spreadsheetml/2006/main">
  <c r="H4" i="49" l="1"/>
  <c r="G4" i="49"/>
  <c r="F4" i="49"/>
  <c r="E4" i="49"/>
  <c r="D4" i="49"/>
  <c r="B4" i="49"/>
  <c r="C15" i="49" s="1"/>
  <c r="C6" i="49" l="1"/>
  <c r="C7" i="49"/>
  <c r="C9" i="49"/>
  <c r="C10" i="49"/>
  <c r="C11" i="49"/>
  <c r="C12" i="49"/>
  <c r="C17" i="49"/>
  <c r="C16" i="49"/>
  <c r="C18" i="49"/>
  <c r="C13" i="49"/>
  <c r="C14" i="49"/>
  <c r="G6" i="48"/>
  <c r="G7" i="48"/>
  <c r="G8" i="48"/>
  <c r="G9" i="48"/>
  <c r="G10" i="48"/>
  <c r="G11" i="48"/>
  <c r="G12" i="48"/>
  <c r="G13" i="48"/>
  <c r="G14" i="48"/>
  <c r="G15" i="48"/>
  <c r="G16" i="48"/>
  <c r="G17" i="48"/>
  <c r="G18" i="48"/>
  <c r="G19" i="48"/>
  <c r="E7" i="48"/>
  <c r="E8" i="48"/>
  <c r="E9" i="48"/>
  <c r="E10" i="48"/>
  <c r="E11" i="48"/>
  <c r="E12" i="48"/>
  <c r="E13" i="48"/>
  <c r="E14" i="48"/>
  <c r="E15" i="48"/>
  <c r="E16" i="48"/>
  <c r="E17" i="48"/>
  <c r="E18" i="48"/>
  <c r="E19" i="48"/>
  <c r="E6" i="48"/>
  <c r="D4" i="48"/>
  <c r="F4" i="48"/>
  <c r="H4" i="48"/>
  <c r="B4" i="48"/>
  <c r="C13" i="48" s="1"/>
  <c r="G4" i="48" l="1"/>
  <c r="E4" i="48"/>
  <c r="C11" i="48"/>
  <c r="C9" i="48"/>
  <c r="C12" i="48"/>
  <c r="C10" i="48"/>
  <c r="C6" i="48"/>
  <c r="C8" i="48"/>
  <c r="C19" i="48"/>
  <c r="C7" i="48"/>
  <c r="C18" i="48"/>
  <c r="C17" i="48"/>
  <c r="C16" i="48"/>
  <c r="C15" i="48"/>
  <c r="C14" i="48"/>
  <c r="C4" i="48" l="1"/>
</calcChain>
</file>

<file path=xl/sharedStrings.xml><?xml version="1.0" encoding="utf-8"?>
<sst xmlns="http://schemas.openxmlformats.org/spreadsheetml/2006/main" count="50" uniqueCount="42">
  <si>
    <t>Total</t>
  </si>
  <si>
    <t>Mujeres</t>
  </si>
  <si>
    <t>Benimaclet</t>
  </si>
  <si>
    <t>Campanar</t>
  </si>
  <si>
    <t>Ciutat Vella</t>
  </si>
  <si>
    <t>Malva-rosa</t>
  </si>
  <si>
    <t>Natzaret</t>
  </si>
  <si>
    <t>Olivereta</t>
  </si>
  <si>
    <t>Quatre Carreres</t>
  </si>
  <si>
    <t>Salvador Allende</t>
  </si>
  <si>
    <t>Sant Marcel·lí</t>
  </si>
  <si>
    <t>Trafalgar</t>
  </si>
  <si>
    <t>La Saïdia</t>
  </si>
  <si>
    <t>Según sexo</t>
  </si>
  <si>
    <t>%</t>
  </si>
  <si>
    <t>No consta</t>
  </si>
  <si>
    <t>Según centro</t>
  </si>
  <si>
    <t>Patraix</t>
  </si>
  <si>
    <t>Según nacionalidad</t>
  </si>
  <si>
    <t>Resto Europa</t>
  </si>
  <si>
    <t>América del Norte</t>
  </si>
  <si>
    <t>América Central</t>
  </si>
  <si>
    <t>América del Sur</t>
  </si>
  <si>
    <t>África del Norte-Magreb</t>
  </si>
  <si>
    <t>África Subsahariana</t>
  </si>
  <si>
    <t>Asia</t>
  </si>
  <si>
    <t>Hombres</t>
  </si>
  <si>
    <t xml:space="preserve">Otros </t>
  </si>
  <si>
    <t>Unión Europea</t>
  </si>
  <si>
    <t>Servicio Jurídico</t>
  </si>
  <si>
    <t>Arraigo Social</t>
  </si>
  <si>
    <t>Primera Acogida</t>
  </si>
  <si>
    <t>ATENCIÓN A LA INMIGRACIÓN</t>
  </si>
  <si>
    <t>Cabanyal</t>
  </si>
  <si>
    <t>España</t>
  </si>
  <si>
    <t>1. Personas atendidas en el Servicio de Primera Acogida. 2024</t>
  </si>
  <si>
    <t>Fuente: Sección de Inmigración, convivencia y cooperación. Servicio de Atención Especializada. Ayuntamiento de València.</t>
  </si>
  <si>
    <t>Información presencial</t>
  </si>
  <si>
    <t>Información telefónica</t>
  </si>
  <si>
    <t>Oceanía</t>
  </si>
  <si>
    <t>Fuente: Servicio de Atención Primaria. Ayuntamiento de València.</t>
  </si>
  <si>
    <t>2. Atenciones en el Centro de Atención a la Inmigración (CAI-PANGEA VALÈNCIA).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</si>
</sst>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0"/>
      <color rgb="FF000000"/>
      <name val="Arial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6600CC"/>
        <bgColor rgb="FF6600CC"/>
      </patternFill>
    </fill>
    <fill>
      <patternFill patternType="solid">
        <fgColor rgb="FFF2E5FF"/>
        <bgColor rgb="FFF2E5FF"/>
      </patternFill>
    </fill>
    <fill>
      <patternFill patternType="solid">
        <fgColor rgb="FFF2E5FF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4" fillId="0" borderId="0" xfId="0" applyFont="1"/>
    <xf numFmtId="0" fontId="6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3" fontId="2" fillId="0" borderId="0" xfId="0" applyNumberFormat="1" applyFont="1"/>
    <xf numFmtId="3" fontId="5" fillId="3" borderId="1" xfId="0" applyNumberFormat="1" applyFont="1" applyFill="1" applyBorder="1"/>
    <xf numFmtId="3" fontId="5" fillId="0" borderId="0" xfId="0" applyNumberFormat="1" applyFont="1"/>
    <xf numFmtId="164" fontId="2" fillId="3" borderId="1" xfId="0" applyNumberFormat="1" applyFont="1" applyFill="1" applyBorder="1"/>
    <xf numFmtId="3" fontId="7" fillId="0" borderId="0" xfId="0" applyNumberFormat="1" applyFont="1"/>
    <xf numFmtId="3" fontId="6" fillId="0" borderId="0" xfId="0" applyNumberFormat="1" applyFont="1" applyAlignment="1">
      <alignment horizontal="right"/>
    </xf>
    <xf numFmtId="0" fontId="2" fillId="0" borderId="0" xfId="0" applyFont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0" fillId="0" borderId="0" xfId="0" applyFont="1" applyAlignment="1"/>
    <xf numFmtId="0" fontId="2" fillId="0" borderId="1" xfId="0" applyFont="1" applyFill="1" applyBorder="1" applyAlignment="1"/>
    <xf numFmtId="0" fontId="2" fillId="4" borderId="0" xfId="0" applyFont="1" applyFill="1" applyAlignment="1">
      <alignment horizontal="left" indent="1"/>
    </xf>
    <xf numFmtId="3" fontId="5" fillId="4" borderId="0" xfId="0" applyNumberFormat="1" applyFont="1" applyFill="1"/>
    <xf numFmtId="164" fontId="2" fillId="4" borderId="0" xfId="0" applyNumberFormat="1" applyFont="1" applyFill="1"/>
    <xf numFmtId="164" fontId="2" fillId="0" borderId="0" xfId="1" applyNumberFormat="1" applyFont="1"/>
    <xf numFmtId="164" fontId="5" fillId="3" borderId="1" xfId="1" applyNumberFormat="1" applyFont="1" applyFill="1" applyBorder="1"/>
    <xf numFmtId="164" fontId="5" fillId="0" borderId="0" xfId="1" applyNumberFormat="1" applyFont="1"/>
    <xf numFmtId="164" fontId="6" fillId="0" borderId="0" xfId="1" applyNumberFormat="1" applyFont="1" applyAlignment="1">
      <alignment horizontal="right"/>
    </xf>
    <xf numFmtId="0" fontId="3" fillId="2" borderId="1" xfId="0" applyFont="1" applyFill="1" applyBorder="1" applyAlignment="1">
      <alignment horizontal="right" wrapText="1"/>
    </xf>
    <xf numFmtId="164" fontId="2" fillId="0" borderId="0" xfId="0" applyNumberFormat="1" applyFont="1" applyFill="1"/>
    <xf numFmtId="3" fontId="0" fillId="0" borderId="0" xfId="0" applyNumberFormat="1" applyFont="1" applyAlignment="1"/>
    <xf numFmtId="164" fontId="5" fillId="4" borderId="0" xfId="1" applyNumberFormat="1" applyFont="1" applyFill="1"/>
    <xf numFmtId="0" fontId="0" fillId="0" borderId="0" xfId="0" applyFont="1" applyFill="1" applyAlignment="1"/>
    <xf numFmtId="0" fontId="9" fillId="0" borderId="1" xfId="0" applyFont="1" applyFill="1" applyBorder="1"/>
    <xf numFmtId="3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2" fillId="0" borderId="0" xfId="0" applyFont="1" applyFill="1" applyAlignment="1">
      <alignment horizontal="left" indent="1"/>
    </xf>
    <xf numFmtId="3" fontId="5" fillId="0" borderId="0" xfId="0" applyNumberFormat="1" applyFont="1" applyFill="1"/>
    <xf numFmtId="3" fontId="6" fillId="0" borderId="1" xfId="0" applyNumberFormat="1" applyFont="1" applyFill="1" applyBorder="1"/>
    <xf numFmtId="164" fontId="5" fillId="0" borderId="0" xfId="1" applyNumberFormat="1" applyFont="1" applyFill="1"/>
    <xf numFmtId="0" fontId="2" fillId="4" borderId="1" xfId="0" applyFont="1" applyFill="1" applyBorder="1" applyAlignment="1">
      <alignment horizontal="left"/>
    </xf>
    <xf numFmtId="3" fontId="5" fillId="4" borderId="1" xfId="0" applyNumberFormat="1" applyFont="1" applyFill="1" applyBorder="1"/>
    <xf numFmtId="164" fontId="5" fillId="4" borderId="1" xfId="1" applyNumberFormat="1" applyFont="1" applyFill="1" applyBorder="1"/>
    <xf numFmtId="0" fontId="2" fillId="4" borderId="1" xfId="0" applyFont="1" applyFill="1" applyBorder="1" applyAlignment="1">
      <alignment horizontal="left" indent="1"/>
    </xf>
    <xf numFmtId="3" fontId="2" fillId="4" borderId="1" xfId="0" applyNumberFormat="1" applyFont="1" applyFill="1" applyBorder="1"/>
    <xf numFmtId="164" fontId="2" fillId="4" borderId="1" xfId="1" applyNumberFormat="1" applyFont="1" applyFill="1" applyBorder="1"/>
    <xf numFmtId="0" fontId="10" fillId="0" borderId="0" xfId="0" applyFont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2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38.7109375" customWidth="1"/>
  </cols>
  <sheetData>
    <row r="1" spans="1:1" ht="15.75" customHeight="1" x14ac:dyDescent="0.25">
      <c r="A1" s="1" t="s">
        <v>32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20"/>
  <sheetViews>
    <sheetView workbookViewId="0"/>
  </sheetViews>
  <sheetFormatPr baseColWidth="10" defaultRowHeight="12.75" x14ac:dyDescent="0.2"/>
  <cols>
    <col min="1" max="1" width="19.5703125" customWidth="1"/>
    <col min="2" max="3" width="10.7109375" customWidth="1"/>
  </cols>
  <sheetData>
    <row r="1" spans="1:9" ht="15.75" customHeight="1" x14ac:dyDescent="0.25">
      <c r="A1" s="43" t="s">
        <v>35</v>
      </c>
      <c r="B1" s="2"/>
      <c r="C1" s="2"/>
    </row>
    <row r="2" spans="1:9" x14ac:dyDescent="0.2">
      <c r="A2" s="2"/>
      <c r="B2" s="2"/>
      <c r="C2" s="2"/>
    </row>
    <row r="3" spans="1:9" s="16" customFormat="1" ht="18.75" customHeight="1" x14ac:dyDescent="0.2">
      <c r="A3" s="3"/>
      <c r="B3" s="4" t="s">
        <v>0</v>
      </c>
      <c r="C3" s="4" t="s">
        <v>14</v>
      </c>
      <c r="D3" s="4" t="s">
        <v>26</v>
      </c>
      <c r="E3" s="4" t="s">
        <v>14</v>
      </c>
      <c r="F3" s="4" t="s">
        <v>1</v>
      </c>
      <c r="G3" s="4" t="s">
        <v>14</v>
      </c>
      <c r="H3" s="4" t="s">
        <v>15</v>
      </c>
    </row>
    <row r="4" spans="1:9" ht="15" customHeight="1" x14ac:dyDescent="0.2">
      <c r="A4" s="6" t="s">
        <v>0</v>
      </c>
      <c r="B4" s="13">
        <f>SUM(B6:B19)</f>
        <v>36875</v>
      </c>
      <c r="C4" s="24">
        <f t="shared" ref="C4:H4" si="0">SUM(C6:C19)</f>
        <v>1</v>
      </c>
      <c r="D4" s="13">
        <f t="shared" si="0"/>
        <v>14707</v>
      </c>
      <c r="E4" s="24">
        <f>D4/B4</f>
        <v>0.39883389830508476</v>
      </c>
      <c r="F4" s="13">
        <f t="shared" si="0"/>
        <v>22038</v>
      </c>
      <c r="G4" s="24">
        <f>F4/B4</f>
        <v>0.59764067796610165</v>
      </c>
      <c r="H4" s="13">
        <f t="shared" si="0"/>
        <v>130</v>
      </c>
    </row>
    <row r="5" spans="1:9" ht="15" customHeight="1" x14ac:dyDescent="0.2">
      <c r="A5" s="7" t="s">
        <v>16</v>
      </c>
      <c r="B5" s="9"/>
      <c r="C5" s="11"/>
      <c r="D5" s="9"/>
      <c r="E5" s="11"/>
      <c r="F5" s="9"/>
      <c r="G5" s="11"/>
      <c r="H5" s="9"/>
    </row>
    <row r="6" spans="1:9" ht="15" customHeight="1" x14ac:dyDescent="0.2">
      <c r="A6" s="14" t="s">
        <v>2</v>
      </c>
      <c r="B6" s="8">
        <v>2212</v>
      </c>
      <c r="C6" s="21">
        <f>B6/$B$4</f>
        <v>5.9986440677966102E-2</v>
      </c>
      <c r="D6" s="8">
        <v>853</v>
      </c>
      <c r="E6" s="21">
        <f>D6/B6</f>
        <v>0.38562386980108498</v>
      </c>
      <c r="F6" s="8">
        <v>1355</v>
      </c>
      <c r="G6" s="21">
        <f t="shared" ref="G6:G19" si="1">F6/B6</f>
        <v>0.61256781193490051</v>
      </c>
      <c r="H6" s="8">
        <v>4</v>
      </c>
      <c r="I6" s="27"/>
    </row>
    <row r="7" spans="1:9" ht="15" customHeight="1" x14ac:dyDescent="0.2">
      <c r="A7" s="15" t="s">
        <v>33</v>
      </c>
      <c r="B7" s="9">
        <v>2147</v>
      </c>
      <c r="C7" s="22">
        <f t="shared" ref="C7:C19" si="2">B7/$B$4</f>
        <v>5.822372881355932E-2</v>
      </c>
      <c r="D7" s="9">
        <v>931</v>
      </c>
      <c r="E7" s="22">
        <f t="shared" ref="E7:E19" si="3">D7/B7</f>
        <v>0.4336283185840708</v>
      </c>
      <c r="F7" s="9">
        <v>1208</v>
      </c>
      <c r="G7" s="22">
        <f t="shared" si="1"/>
        <v>0.56264555193292964</v>
      </c>
      <c r="H7" s="9">
        <v>8</v>
      </c>
      <c r="I7" s="27"/>
    </row>
    <row r="8" spans="1:9" ht="15" customHeight="1" x14ac:dyDescent="0.2">
      <c r="A8" s="14" t="s">
        <v>3</v>
      </c>
      <c r="B8" s="10">
        <v>4259</v>
      </c>
      <c r="C8" s="23">
        <f t="shared" si="2"/>
        <v>0.11549830508474576</v>
      </c>
      <c r="D8" s="10">
        <v>1690</v>
      </c>
      <c r="E8" s="23">
        <f t="shared" si="3"/>
        <v>0.39680676215073962</v>
      </c>
      <c r="F8" s="10">
        <v>2545</v>
      </c>
      <c r="G8" s="23">
        <f t="shared" si="1"/>
        <v>0.59755811223291855</v>
      </c>
      <c r="H8" s="10">
        <v>24</v>
      </c>
      <c r="I8" s="27"/>
    </row>
    <row r="9" spans="1:9" ht="15" customHeight="1" x14ac:dyDescent="0.2">
      <c r="A9" s="15" t="s">
        <v>4</v>
      </c>
      <c r="B9" s="9">
        <v>2316</v>
      </c>
      <c r="C9" s="22">
        <f t="shared" si="2"/>
        <v>6.2806779661016943E-2</v>
      </c>
      <c r="D9" s="9">
        <v>985</v>
      </c>
      <c r="E9" s="22">
        <f t="shared" si="3"/>
        <v>0.42530224525043175</v>
      </c>
      <c r="F9" s="9">
        <v>1323</v>
      </c>
      <c r="G9" s="22">
        <f t="shared" si="1"/>
        <v>0.57124352331606221</v>
      </c>
      <c r="H9" s="9">
        <v>8</v>
      </c>
      <c r="I9" s="27"/>
    </row>
    <row r="10" spans="1:9" ht="15" customHeight="1" x14ac:dyDescent="0.2">
      <c r="A10" s="14" t="s">
        <v>12</v>
      </c>
      <c r="B10" s="10">
        <v>2256</v>
      </c>
      <c r="C10" s="23">
        <f t="shared" si="2"/>
        <v>6.1179661016949154E-2</v>
      </c>
      <c r="D10" s="10">
        <v>897</v>
      </c>
      <c r="E10" s="23">
        <f t="shared" si="3"/>
        <v>0.39760638297872342</v>
      </c>
      <c r="F10" s="10">
        <v>1353</v>
      </c>
      <c r="G10" s="23">
        <f t="shared" si="1"/>
        <v>0.59973404255319152</v>
      </c>
      <c r="H10" s="10">
        <v>6</v>
      </c>
      <c r="I10" s="27"/>
    </row>
    <row r="11" spans="1:9" ht="15" customHeight="1" x14ac:dyDescent="0.2">
      <c r="A11" s="15" t="s">
        <v>5</v>
      </c>
      <c r="B11" s="9">
        <v>2229</v>
      </c>
      <c r="C11" s="22">
        <f t="shared" si="2"/>
        <v>6.0447457627118645E-2</v>
      </c>
      <c r="D11" s="9">
        <v>774</v>
      </c>
      <c r="E11" s="22">
        <f t="shared" si="3"/>
        <v>0.34724091520861372</v>
      </c>
      <c r="F11" s="9">
        <v>1451</v>
      </c>
      <c r="G11" s="22">
        <f t="shared" si="1"/>
        <v>0.65096455809780174</v>
      </c>
      <c r="H11" s="9">
        <v>4</v>
      </c>
      <c r="I11" s="27"/>
    </row>
    <row r="12" spans="1:9" ht="15" customHeight="1" x14ac:dyDescent="0.2">
      <c r="A12" s="14" t="s">
        <v>6</v>
      </c>
      <c r="B12" s="10">
        <v>2016</v>
      </c>
      <c r="C12" s="23">
        <f t="shared" si="2"/>
        <v>5.4671186440677963E-2</v>
      </c>
      <c r="D12" s="10">
        <v>849</v>
      </c>
      <c r="E12" s="23">
        <f t="shared" si="3"/>
        <v>0.42113095238095238</v>
      </c>
      <c r="F12" s="10">
        <v>1165</v>
      </c>
      <c r="G12" s="23">
        <f t="shared" si="1"/>
        <v>0.57787698412698407</v>
      </c>
      <c r="H12" s="10">
        <v>2</v>
      </c>
      <c r="I12" s="27"/>
    </row>
    <row r="13" spans="1:9" ht="15" customHeight="1" x14ac:dyDescent="0.2">
      <c r="A13" s="15" t="s">
        <v>7</v>
      </c>
      <c r="B13" s="9">
        <v>2466</v>
      </c>
      <c r="C13" s="22">
        <f t="shared" si="2"/>
        <v>6.6874576271186439E-2</v>
      </c>
      <c r="D13" s="9">
        <v>901</v>
      </c>
      <c r="E13" s="22">
        <f t="shared" si="3"/>
        <v>0.3653690186536902</v>
      </c>
      <c r="F13" s="9">
        <v>1560</v>
      </c>
      <c r="G13" s="22">
        <f t="shared" si="1"/>
        <v>0.63260340632603407</v>
      </c>
      <c r="H13" s="9">
        <v>5</v>
      </c>
      <c r="I13" s="27"/>
    </row>
    <row r="14" spans="1:9" ht="15" customHeight="1" x14ac:dyDescent="0.2">
      <c r="A14" s="14" t="s">
        <v>17</v>
      </c>
      <c r="B14" s="10">
        <v>3225</v>
      </c>
      <c r="C14" s="23">
        <f t="shared" si="2"/>
        <v>8.7457627118644063E-2</v>
      </c>
      <c r="D14" s="10">
        <v>1220</v>
      </c>
      <c r="E14" s="23">
        <f t="shared" si="3"/>
        <v>0.37829457364341085</v>
      </c>
      <c r="F14" s="10">
        <v>1988</v>
      </c>
      <c r="G14" s="23">
        <f t="shared" si="1"/>
        <v>0.61643410852713176</v>
      </c>
      <c r="H14" s="10">
        <v>17</v>
      </c>
      <c r="I14" s="27"/>
    </row>
    <row r="15" spans="1:9" ht="15" customHeight="1" x14ac:dyDescent="0.2">
      <c r="A15" s="15" t="s">
        <v>8</v>
      </c>
      <c r="B15" s="9">
        <v>3359</v>
      </c>
      <c r="C15" s="22">
        <f t="shared" si="2"/>
        <v>9.1091525423728809E-2</v>
      </c>
      <c r="D15" s="9">
        <v>1369</v>
      </c>
      <c r="E15" s="22">
        <f t="shared" si="3"/>
        <v>0.40756177433760049</v>
      </c>
      <c r="F15" s="9">
        <v>1978</v>
      </c>
      <c r="G15" s="22">
        <f t="shared" si="1"/>
        <v>0.58886573384935992</v>
      </c>
      <c r="H15" s="9">
        <v>12</v>
      </c>
      <c r="I15" s="27"/>
    </row>
    <row r="16" spans="1:9" ht="15" customHeight="1" x14ac:dyDescent="0.2">
      <c r="A16" s="14" t="s">
        <v>9</v>
      </c>
      <c r="B16" s="10">
        <v>3992</v>
      </c>
      <c r="C16" s="23">
        <f t="shared" si="2"/>
        <v>0.10825762711864406</v>
      </c>
      <c r="D16" s="10">
        <v>1746</v>
      </c>
      <c r="E16" s="23">
        <f t="shared" si="3"/>
        <v>0.43737474949899802</v>
      </c>
      <c r="F16" s="10">
        <v>2228</v>
      </c>
      <c r="G16" s="23">
        <f t="shared" si="1"/>
        <v>0.55811623246492981</v>
      </c>
      <c r="H16" s="10">
        <v>18</v>
      </c>
      <c r="I16" s="27"/>
    </row>
    <row r="17" spans="1:9" ht="15" customHeight="1" x14ac:dyDescent="0.2">
      <c r="A17" s="15" t="s">
        <v>10</v>
      </c>
      <c r="B17" s="9">
        <v>3822</v>
      </c>
      <c r="C17" s="22">
        <f t="shared" si="2"/>
        <v>0.10364745762711865</v>
      </c>
      <c r="D17" s="9">
        <v>1538</v>
      </c>
      <c r="E17" s="22">
        <f t="shared" si="3"/>
        <v>0.40240711669283097</v>
      </c>
      <c r="F17" s="9">
        <v>2267</v>
      </c>
      <c r="G17" s="22">
        <f t="shared" si="1"/>
        <v>0.59314495028780745</v>
      </c>
      <c r="H17" s="9">
        <v>17</v>
      </c>
      <c r="I17" s="27"/>
    </row>
    <row r="18" spans="1:9" ht="15" customHeight="1" x14ac:dyDescent="0.2">
      <c r="A18" s="14" t="s">
        <v>11</v>
      </c>
      <c r="B18" s="10">
        <v>2575</v>
      </c>
      <c r="C18" s="23">
        <f t="shared" si="2"/>
        <v>6.9830508474576267E-2</v>
      </c>
      <c r="D18" s="10">
        <v>954</v>
      </c>
      <c r="E18" s="23">
        <f t="shared" si="3"/>
        <v>0.3704854368932039</v>
      </c>
      <c r="F18" s="10">
        <v>1616</v>
      </c>
      <c r="G18" s="23">
        <f t="shared" si="1"/>
        <v>0.62757281553398059</v>
      </c>
      <c r="H18" s="10">
        <v>5</v>
      </c>
      <c r="I18" s="27"/>
    </row>
    <row r="19" spans="1:9" ht="15" customHeight="1" x14ac:dyDescent="0.2">
      <c r="A19" s="15" t="s">
        <v>27</v>
      </c>
      <c r="B19" s="9">
        <v>1</v>
      </c>
      <c r="C19" s="22">
        <f t="shared" si="2"/>
        <v>2.711864406779661E-5</v>
      </c>
      <c r="D19" s="9">
        <v>0</v>
      </c>
      <c r="E19" s="22">
        <f t="shared" si="3"/>
        <v>0</v>
      </c>
      <c r="F19" s="9">
        <v>1</v>
      </c>
      <c r="G19" s="22">
        <f t="shared" si="1"/>
        <v>1</v>
      </c>
      <c r="H19" s="9">
        <v>0</v>
      </c>
      <c r="I19" s="27"/>
    </row>
    <row r="20" spans="1:9" s="16" customFormat="1" x14ac:dyDescent="0.2">
      <c r="A20" s="5" t="s">
        <v>40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21"/>
  <sheetViews>
    <sheetView workbookViewId="0"/>
  </sheetViews>
  <sheetFormatPr baseColWidth="10" defaultRowHeight="12.75" x14ac:dyDescent="0.2"/>
  <cols>
    <col min="1" max="1" width="27.7109375" customWidth="1"/>
    <col min="2" max="3" width="9.28515625" customWidth="1"/>
  </cols>
  <sheetData>
    <row r="1" spans="1:9" ht="15.75" customHeight="1" x14ac:dyDescent="0.25">
      <c r="A1" s="43" t="s">
        <v>41</v>
      </c>
      <c r="B1" s="2"/>
      <c r="C1" s="2"/>
    </row>
    <row r="2" spans="1:9" x14ac:dyDescent="0.2">
      <c r="A2" s="2"/>
      <c r="B2" s="8"/>
      <c r="C2" s="2"/>
    </row>
    <row r="3" spans="1:9" s="16" customFormat="1" ht="29.25" customHeight="1" x14ac:dyDescent="0.2">
      <c r="A3" s="3"/>
      <c r="B3" s="4" t="s">
        <v>0</v>
      </c>
      <c r="C3" s="4" t="s">
        <v>14</v>
      </c>
      <c r="D3" s="25" t="s">
        <v>37</v>
      </c>
      <c r="E3" s="25" t="s">
        <v>29</v>
      </c>
      <c r="F3" s="25" t="s">
        <v>30</v>
      </c>
      <c r="G3" s="25" t="s">
        <v>31</v>
      </c>
      <c r="H3" s="25" t="s">
        <v>38</v>
      </c>
    </row>
    <row r="4" spans="1:9" s="29" customFormat="1" ht="15" customHeight="1" x14ac:dyDescent="0.2">
      <c r="A4" s="30" t="s">
        <v>0</v>
      </c>
      <c r="B4" s="31">
        <f>B6+B7</f>
        <v>6385</v>
      </c>
      <c r="C4" s="32">
        <v>100</v>
      </c>
      <c r="D4" s="31">
        <f>D6+D7</f>
        <v>494</v>
      </c>
      <c r="E4" s="31">
        <f>E6+E7</f>
        <v>766</v>
      </c>
      <c r="F4" s="31">
        <f>F6+F7</f>
        <v>1261</v>
      </c>
      <c r="G4" s="31">
        <f>G6+G7</f>
        <v>2359</v>
      </c>
      <c r="H4" s="31">
        <f>H6+H7</f>
        <v>1505</v>
      </c>
    </row>
    <row r="5" spans="1:9" ht="15" customHeight="1" x14ac:dyDescent="0.2">
      <c r="A5" s="37" t="s">
        <v>13</v>
      </c>
      <c r="B5" s="38"/>
      <c r="C5" s="39"/>
      <c r="D5" s="38"/>
      <c r="E5" s="38"/>
      <c r="F5" s="38"/>
      <c r="G5" s="38"/>
      <c r="H5" s="38"/>
      <c r="I5" s="27"/>
    </row>
    <row r="6" spans="1:9" ht="15" customHeight="1" x14ac:dyDescent="0.2">
      <c r="A6" s="33" t="s">
        <v>26</v>
      </c>
      <c r="B6" s="34">
        <v>2891</v>
      </c>
      <c r="C6" s="26">
        <f>B6/$B$4</f>
        <v>0.45277995301487861</v>
      </c>
      <c r="D6" s="34">
        <v>266</v>
      </c>
      <c r="E6" s="34">
        <v>238</v>
      </c>
      <c r="F6" s="34">
        <v>619</v>
      </c>
      <c r="G6" s="34">
        <v>1195</v>
      </c>
      <c r="H6" s="34">
        <v>573</v>
      </c>
      <c r="I6" s="27"/>
    </row>
    <row r="7" spans="1:9" ht="15" customHeight="1" x14ac:dyDescent="0.2">
      <c r="A7" s="40" t="s">
        <v>1</v>
      </c>
      <c r="B7" s="38">
        <v>3494</v>
      </c>
      <c r="C7" s="20">
        <f>B7/$B$4</f>
        <v>0.54722004698512139</v>
      </c>
      <c r="D7" s="38">
        <v>228</v>
      </c>
      <c r="E7" s="38">
        <v>528</v>
      </c>
      <c r="F7" s="38">
        <v>642</v>
      </c>
      <c r="G7" s="38">
        <v>1164</v>
      </c>
      <c r="H7" s="38">
        <v>932</v>
      </c>
      <c r="I7" s="27"/>
    </row>
    <row r="8" spans="1:9" ht="15" customHeight="1" x14ac:dyDescent="0.2">
      <c r="A8" s="17" t="s">
        <v>18</v>
      </c>
      <c r="B8" s="35"/>
      <c r="C8" s="35"/>
      <c r="D8" s="35"/>
      <c r="E8" s="35"/>
      <c r="F8" s="35"/>
      <c r="G8" s="35"/>
      <c r="H8" s="35"/>
      <c r="I8" s="27"/>
    </row>
    <row r="9" spans="1:9" ht="15" customHeight="1" x14ac:dyDescent="0.2">
      <c r="A9" s="18" t="s">
        <v>34</v>
      </c>
      <c r="B9" s="19">
        <v>164</v>
      </c>
      <c r="C9" s="28">
        <f>B9/$B$4</f>
        <v>2.5685199686765858E-2</v>
      </c>
      <c r="D9" s="19">
        <v>14</v>
      </c>
      <c r="E9" s="19">
        <v>0</v>
      </c>
      <c r="F9" s="19">
        <v>0</v>
      </c>
      <c r="G9" s="19">
        <v>9</v>
      </c>
      <c r="H9" s="19">
        <v>141</v>
      </c>
      <c r="I9" s="27"/>
    </row>
    <row r="10" spans="1:9" ht="15" customHeight="1" x14ac:dyDescent="0.2">
      <c r="A10" s="33" t="s">
        <v>28</v>
      </c>
      <c r="B10" s="34">
        <v>144</v>
      </c>
      <c r="C10" s="36">
        <f t="shared" ref="C10:C18" si="0">B10/$B$4</f>
        <v>2.2552858261550509E-2</v>
      </c>
      <c r="D10" s="34">
        <v>35</v>
      </c>
      <c r="E10" s="34">
        <v>28</v>
      </c>
      <c r="F10" s="34">
        <v>0</v>
      </c>
      <c r="G10" s="34">
        <v>51</v>
      </c>
      <c r="H10" s="34">
        <v>30</v>
      </c>
      <c r="I10" s="27"/>
    </row>
    <row r="11" spans="1:9" ht="15" customHeight="1" x14ac:dyDescent="0.2">
      <c r="A11" s="40" t="s">
        <v>19</v>
      </c>
      <c r="B11" s="41">
        <v>253</v>
      </c>
      <c r="C11" s="42">
        <f t="shared" si="0"/>
        <v>3.9624119028974156E-2</v>
      </c>
      <c r="D11" s="41">
        <v>33</v>
      </c>
      <c r="E11" s="41">
        <v>27</v>
      </c>
      <c r="F11" s="41">
        <v>54</v>
      </c>
      <c r="G11" s="41">
        <v>88</v>
      </c>
      <c r="H11" s="41">
        <v>51</v>
      </c>
      <c r="I11" s="27"/>
    </row>
    <row r="12" spans="1:9" ht="15" customHeight="1" x14ac:dyDescent="0.2">
      <c r="A12" s="33" t="s">
        <v>20</v>
      </c>
      <c r="B12" s="34">
        <v>58</v>
      </c>
      <c r="C12" s="36">
        <f t="shared" si="0"/>
        <v>9.083790133124511E-3</v>
      </c>
      <c r="D12" s="34">
        <v>13</v>
      </c>
      <c r="E12" s="34">
        <v>9</v>
      </c>
      <c r="F12" s="34">
        <v>8</v>
      </c>
      <c r="G12" s="34">
        <v>12</v>
      </c>
      <c r="H12" s="34">
        <v>16</v>
      </c>
      <c r="I12" s="27"/>
    </row>
    <row r="13" spans="1:9" ht="15" customHeight="1" x14ac:dyDescent="0.2">
      <c r="A13" s="18" t="s">
        <v>21</v>
      </c>
      <c r="B13" s="19">
        <v>1064</v>
      </c>
      <c r="C13" s="28">
        <f t="shared" si="0"/>
        <v>0.16664056382145653</v>
      </c>
      <c r="D13" s="19">
        <v>42</v>
      </c>
      <c r="E13" s="19">
        <v>101</v>
      </c>
      <c r="F13" s="19">
        <v>344</v>
      </c>
      <c r="G13" s="19">
        <v>326</v>
      </c>
      <c r="H13" s="19">
        <v>251</v>
      </c>
      <c r="I13" s="27"/>
    </row>
    <row r="14" spans="1:9" ht="15" customHeight="1" x14ac:dyDescent="0.2">
      <c r="A14" s="33" t="s">
        <v>22</v>
      </c>
      <c r="B14" s="34">
        <v>3081</v>
      </c>
      <c r="C14" s="36">
        <f t="shared" si="0"/>
        <v>0.48253719655442445</v>
      </c>
      <c r="D14" s="34">
        <v>256</v>
      </c>
      <c r="E14" s="34">
        <v>488</v>
      </c>
      <c r="F14" s="34">
        <v>520</v>
      </c>
      <c r="G14" s="34">
        <v>1026</v>
      </c>
      <c r="H14" s="34">
        <v>791</v>
      </c>
      <c r="I14" s="27"/>
    </row>
    <row r="15" spans="1:9" ht="15" customHeight="1" x14ac:dyDescent="0.2">
      <c r="A15" s="40" t="s">
        <v>23</v>
      </c>
      <c r="B15" s="41">
        <v>719</v>
      </c>
      <c r="C15" s="42">
        <f t="shared" si="0"/>
        <v>0.11260767423649178</v>
      </c>
      <c r="D15" s="41">
        <v>33</v>
      </c>
      <c r="E15" s="41">
        <v>31</v>
      </c>
      <c r="F15" s="41">
        <v>66</v>
      </c>
      <c r="G15" s="41">
        <v>503</v>
      </c>
      <c r="H15" s="41">
        <v>86</v>
      </c>
      <c r="I15" s="27"/>
    </row>
    <row r="16" spans="1:9" ht="15" customHeight="1" x14ac:dyDescent="0.2">
      <c r="A16" s="33" t="s">
        <v>24</v>
      </c>
      <c r="B16" s="34">
        <v>428</v>
      </c>
      <c r="C16" s="36">
        <f t="shared" si="0"/>
        <v>6.703210649960846E-2</v>
      </c>
      <c r="D16" s="34">
        <v>52</v>
      </c>
      <c r="E16" s="34">
        <v>59</v>
      </c>
      <c r="F16" s="34">
        <v>105</v>
      </c>
      <c r="G16" s="34">
        <v>145</v>
      </c>
      <c r="H16" s="34">
        <v>67</v>
      </c>
      <c r="I16" s="27"/>
    </row>
    <row r="17" spans="1:9" ht="15" customHeight="1" x14ac:dyDescent="0.2">
      <c r="A17" s="40" t="s">
        <v>25</v>
      </c>
      <c r="B17" s="41">
        <v>466</v>
      </c>
      <c r="C17" s="42">
        <f t="shared" si="0"/>
        <v>7.298355520751762E-2</v>
      </c>
      <c r="D17" s="41">
        <v>16</v>
      </c>
      <c r="E17" s="41">
        <v>23</v>
      </c>
      <c r="F17" s="41">
        <v>162</v>
      </c>
      <c r="G17" s="41">
        <v>194</v>
      </c>
      <c r="H17" s="41">
        <v>71</v>
      </c>
      <c r="I17" s="27"/>
    </row>
    <row r="18" spans="1:9" s="16" customFormat="1" ht="15" customHeight="1" x14ac:dyDescent="0.2">
      <c r="A18" s="33" t="s">
        <v>39</v>
      </c>
      <c r="B18" s="34">
        <v>8</v>
      </c>
      <c r="C18" s="36">
        <f t="shared" si="0"/>
        <v>1.2529365700861394E-3</v>
      </c>
      <c r="D18" s="34">
        <v>0</v>
      </c>
      <c r="E18" s="34">
        <v>0</v>
      </c>
      <c r="F18" s="34">
        <v>2</v>
      </c>
      <c r="G18" s="34">
        <v>5</v>
      </c>
      <c r="H18" s="34">
        <v>1</v>
      </c>
      <c r="I18" s="27"/>
    </row>
    <row r="19" spans="1:9" x14ac:dyDescent="0.2">
      <c r="A19" s="5" t="s">
        <v>36</v>
      </c>
      <c r="B19" s="12"/>
      <c r="C19" s="12"/>
    </row>
    <row r="21" spans="1:9" x14ac:dyDescent="0.2">
      <c r="B21" s="27"/>
      <c r="C21" s="27"/>
      <c r="D21" s="27"/>
      <c r="E21" s="27"/>
      <c r="F21" s="27"/>
      <c r="G21" s="27"/>
      <c r="H21" s="27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</vt:lpstr>
      <vt:lpstr>1</vt:lpstr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</dc:creator>
  <cp:lastModifiedBy>Tomas Morales Lorente</cp:lastModifiedBy>
  <dcterms:created xsi:type="dcterms:W3CDTF">2020-11-17T13:04:39Z</dcterms:created>
  <dcterms:modified xsi:type="dcterms:W3CDTF">2025-11-11T15:50:38Z</dcterms:modified>
</cp:coreProperties>
</file>